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封面1" sheetId="5" r:id="rId1"/>
    <sheet name="预算1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<sst xmlns="http://schemas.openxmlformats.org/spreadsheetml/2006/main" count="87" uniqueCount="68">
  <si>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t>工程预算书</t>
  </si>
  <si>
    <t>建设单位：</t>
  </si>
  <si>
    <t>工程名称：</t>
  </si>
  <si>
    <t>台风灾后围墙维修项目</t>
  </si>
  <si>
    <t>工程造价：</t>
  </si>
  <si>
    <t>元</t>
  </si>
  <si>
    <t>编制单位（盖章）</t>
  </si>
  <si>
    <t>海南望子强装潢有限公司</t>
  </si>
  <si>
    <t>编制日期：</t>
  </si>
  <si>
    <t>工程报价清单</t>
  </si>
  <si>
    <t>项目名称：海南省农垦中学（原信息中心）北侧围重建项目</t>
  </si>
  <si>
    <t>序号</t>
  </si>
  <si>
    <t>项目名称</t>
  </si>
  <si>
    <t>单位</t>
  </si>
  <si>
    <t>工程量</t>
  </si>
  <si>
    <t>单价</t>
  </si>
  <si>
    <t>合价</t>
  </si>
  <si>
    <t>备注</t>
  </si>
  <si>
    <t>拆除现场倒塌围墙</t>
  </si>
  <si>
    <t>㎡</t>
  </si>
  <si>
    <t>人工及机械</t>
  </si>
  <si>
    <t>开挖基础</t>
  </si>
  <si>
    <t>米</t>
  </si>
  <si>
    <t>800mm宽*600mm深</t>
  </si>
  <si>
    <t>垃圾汽车运输</t>
  </si>
  <si>
    <t>车</t>
  </si>
  <si>
    <t>（6立方车）运至指定垃圾堆放场地</t>
  </si>
  <si>
    <t>C15混凝土垫层</t>
  </si>
  <si>
    <t>M3</t>
  </si>
  <si>
    <t>800mm宽*100mm厚,含模板</t>
  </si>
  <si>
    <t>垫层模板</t>
  </si>
  <si>
    <t>人工及材料</t>
  </si>
  <si>
    <t>C25混凝土基础</t>
  </si>
  <si>
    <t>600mm宽*500mm厚</t>
  </si>
  <si>
    <t>基础模板</t>
  </si>
  <si>
    <t>钢筋</t>
  </si>
  <si>
    <t>吨</t>
  </si>
  <si>
    <t>8条Φ12通长筋，Φ6箍筋@150</t>
  </si>
  <si>
    <t>240墙</t>
  </si>
  <si>
    <t>墙高2700高</t>
  </si>
  <si>
    <t>墙水泥抹灰</t>
  </si>
  <si>
    <t>砖柱</t>
  </si>
  <si>
    <t>600*600*3200</t>
  </si>
  <si>
    <t>砖柱水泥抹灰</t>
  </si>
  <si>
    <t>贴墙砖</t>
  </si>
  <si>
    <t>外侧</t>
  </si>
  <si>
    <t>砖柱涂料</t>
  </si>
  <si>
    <t>外墙腻子两遍，乳胶漆一底两面</t>
  </si>
  <si>
    <t>墙面涂料</t>
  </si>
  <si>
    <t>散水</t>
  </si>
  <si>
    <t>围墙混凝土压顶</t>
  </si>
  <si>
    <t>80厚*300宽，3条通长Φ12筋，@150--Φ6MM筋</t>
  </si>
  <si>
    <t>柱头灯</t>
  </si>
  <si>
    <t>套</t>
  </si>
  <si>
    <t>PVC25线管</t>
  </si>
  <si>
    <t>2.5mm2电缆</t>
  </si>
  <si>
    <t>三芯</t>
  </si>
  <si>
    <t>配电箱</t>
  </si>
  <si>
    <t>人工挖电缆管沟</t>
  </si>
  <si>
    <t>开挖及回填</t>
  </si>
  <si>
    <t>人工挖管沟（混凝土路面部分）</t>
  </si>
  <si>
    <t>开挖及回填修复</t>
  </si>
  <si>
    <t>电工人工费</t>
  </si>
  <si>
    <t>工</t>
  </si>
  <si>
    <t>小计</t>
  </si>
  <si>
    <t>税金</t>
  </si>
  <si>
    <t>管理费</t>
  </si>
  <si>
    <t>含税总造价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</si>
</sst>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9" fillId="0" borderId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0" fontId="5" fillId="3" borderId="0" xfId="49" applyFont="1" applyFill="1" applyAlignment="1">
      <alignment horizontal="center" vertical="center" wrapText="1"/>
    </xf>
    <xf numFmtId="0" fontId="3" fillId="3" borderId="0" xfId="49" applyFont="1" applyFill="1" applyAlignment="1">
      <alignment horizontal="center" vertical="center" wrapText="1"/>
    </xf>
    <xf numFmtId="0" fontId="6" fillId="3" borderId="0" xfId="49" applyFont="1" applyFill="1" applyAlignment="1">
      <alignment horizontal="left" wrapText="1"/>
    </xf>
    <xf numFmtId="0" fontId="7" fillId="3" borderId="0" xfId="49" applyFont="1" applyFill="1" applyAlignment="1">
      <alignment horizontal="left" wrapText="1"/>
    </xf>
    <xf numFmtId="0" fontId="7" fillId="3" borderId="6" xfId="49" applyFont="1" applyFill="1" applyBorder="1" applyAlignment="1">
      <alignment horizontal="left" wrapText="1"/>
    </xf>
    <xf numFmtId="0" fontId="8" fillId="3" borderId="0" xfId="49" applyFont="1" applyFill="1" applyAlignment="1">
      <alignment horizontal="left" vertical="center" wrapText="1"/>
    </xf>
    <xf numFmtId="0" fontId="7" fillId="3" borderId="0" xfId="49" applyFont="1" applyFill="1" applyAlignment="1">
      <alignment horizontal="left" vertical="center" wrapText="1"/>
    </xf>
    <xf numFmtId="0" fontId="7" fillId="3" borderId="7" xfId="49" applyFont="1" applyFill="1" applyBorder="1" applyAlignment="1">
      <alignment horizontal="left" vertical="center" wrapText="1"/>
    </xf>
    <xf numFmtId="176" fontId="7" fillId="3" borderId="6" xfId="49" applyNumberFormat="1" applyFont="1" applyFill="1" applyBorder="1" applyAlignment="1">
      <alignment wrapText="1"/>
    </xf>
    <xf numFmtId="0" fontId="7" fillId="3" borderId="6" xfId="49" applyFont="1" applyFill="1" applyBorder="1" applyAlignment="1">
      <alignment wrapText="1"/>
    </xf>
    <xf numFmtId="0" fontId="7" fillId="3" borderId="0" xfId="49" applyFont="1" applyFill="1" applyAlignment="1">
      <alignment wrapText="1"/>
    </xf>
    <xf numFmtId="0" fontId="7" fillId="3" borderId="8" xfId="49" applyFont="1" applyFill="1" applyBorder="1" applyAlignment="1">
      <alignment horizontal="center" wrapText="1"/>
    </xf>
    <xf numFmtId="31" fontId="7" fillId="3" borderId="6" xfId="49" applyNumberFormat="1" applyFont="1" applyFill="1" applyBorder="1" applyAlignment="1">
      <alignment horizontal="left" wrapText="1"/>
    </xf>
    <xf numFmtId="0" fontId="9" fillId="0" borderId="0" xfId="49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opLeftCell="A3" workbookViewId="0">
      <selection activeCell="B9" sqref="B9"/>
    </sheetView>
  </sheetViews>
  <sheetFormatPr defaultColWidth="9.81666666666667" defaultRowHeight="14.25" outlineLevelCol="7"/>
  <cols>
    <col min="1" max="1" width="3.40833333333333" style="1" customWidth="1"/>
    <col min="2" max="2" width="22.9083333333333" style="1" customWidth="1"/>
    <col min="3" max="3" width="7.36666666666667" style="1" customWidth="1"/>
    <col min="4" max="4" width="10.775" style="1" customWidth="1"/>
    <col min="5" max="5" width="7.63333333333333" style="1" customWidth="1"/>
    <col min="6" max="6" width="11.0416666666667" style="3" customWidth="1"/>
    <col min="7" max="7" width="24.5416666666667" style="1" customWidth="1"/>
    <col min="8" max="16384" width="9.81666666666667" style="1"/>
  </cols>
  <sheetData>
    <row r="1" ht="29.1" customHeight="1" spans="1:7">
      <c r="A1" s="5"/>
      <c r="B1" s="5"/>
      <c r="C1" s="5"/>
      <c r="D1" s="5"/>
      <c r="E1" s="5"/>
      <c r="F1" s="6"/>
      <c r="G1" s="5"/>
    </row>
    <row r="2" ht="23.1" customHeight="1" spans="1:7">
      <c r="A2" s="8"/>
      <c r="B2" s="8"/>
      <c r="C2" s="8"/>
      <c r="D2" s="8"/>
      <c r="E2" s="8"/>
      <c r="F2" s="25"/>
      <c r="G2" s="8"/>
    </row>
    <row r="3" ht="39" customHeight="1" spans="1:8">
      <c r="A3" s="26" t="s">
        <v>0</v>
      </c>
      <c r="B3" s="26"/>
      <c r="C3" s="26"/>
      <c r="D3" s="26"/>
      <c r="E3" s="26"/>
      <c r="F3" s="26"/>
      <c r="G3" s="26"/>
      <c r="H3" s="26"/>
    </row>
    <row r="4" ht="21.95" customHeight="1" spans="1:8">
      <c r="A4" s="27"/>
      <c r="B4" s="27"/>
      <c r="C4" s="27"/>
      <c r="D4" s="27"/>
      <c r="E4" s="27"/>
      <c r="F4" s="27"/>
      <c r="G4" s="27"/>
      <c r="H4" s="27"/>
    </row>
    <row r="5" ht="21.95" customHeight="1" spans="1:8">
      <c r="A5" s="28"/>
      <c r="B5" s="29" t="s">
        <v>1</v>
      </c>
      <c r="C5" s="30"/>
      <c r="D5" s="30"/>
      <c r="E5" s="30"/>
      <c r="F5" s="30"/>
      <c r="G5" s="30"/>
      <c r="H5" s="29"/>
    </row>
    <row r="6" ht="38.1" customHeight="1" spans="1:8">
      <c r="A6" s="31"/>
      <c r="B6" s="32"/>
      <c r="C6" s="33"/>
      <c r="D6" s="33"/>
      <c r="E6" s="33"/>
      <c r="F6" s="33"/>
      <c r="G6" s="33"/>
      <c r="H6" s="32"/>
    </row>
    <row r="7" ht="21.95" customHeight="1" spans="1:8">
      <c r="A7" s="28"/>
      <c r="B7" s="29" t="s">
        <v>2</v>
      </c>
      <c r="C7" s="30" t="s">
        <v>3</v>
      </c>
      <c r="D7" s="30"/>
      <c r="E7" s="30"/>
      <c r="F7" s="30"/>
      <c r="G7" s="30"/>
      <c r="H7" s="29"/>
    </row>
    <row r="8" ht="42.95" customHeight="1" spans="1:8">
      <c r="A8" s="31"/>
      <c r="B8" s="32"/>
      <c r="C8" s="33"/>
      <c r="D8" s="33"/>
      <c r="E8" s="33"/>
      <c r="F8" s="33"/>
      <c r="G8" s="33"/>
      <c r="H8" s="32"/>
    </row>
    <row r="9" ht="21.95" customHeight="1" spans="1:8">
      <c r="A9" s="28"/>
      <c r="B9" s="29" t="s">
        <v>4</v>
      </c>
      <c r="C9" s="34">
        <f>预算1!F32</f>
        <v>0</v>
      </c>
      <c r="D9" s="34"/>
      <c r="E9" s="34"/>
      <c r="F9" s="34"/>
      <c r="G9" s="35" t="s">
        <v>5</v>
      </c>
      <c r="H9" s="36"/>
    </row>
    <row r="10" ht="54" customHeight="1" spans="1:8">
      <c r="A10" s="31"/>
      <c r="B10" s="32"/>
      <c r="C10" s="33"/>
      <c r="D10" s="33"/>
      <c r="E10" s="33"/>
      <c r="F10" s="33"/>
      <c r="G10" s="33"/>
      <c r="H10" s="32"/>
    </row>
    <row r="11" ht="21.95" customHeight="1" spans="1:8">
      <c r="A11" s="28"/>
      <c r="B11" s="36" t="s">
        <v>6</v>
      </c>
      <c r="C11" s="37" t="s">
        <v>7</v>
      </c>
      <c r="D11" s="37"/>
      <c r="E11" s="37"/>
      <c r="F11" s="37"/>
      <c r="G11" s="37"/>
      <c r="H11" s="29"/>
    </row>
    <row r="12" ht="54" customHeight="1" spans="1:8">
      <c r="A12" s="31"/>
      <c r="B12" s="32"/>
      <c r="C12" s="32"/>
      <c r="D12" s="32"/>
      <c r="E12" s="32"/>
      <c r="F12" s="32"/>
      <c r="G12" s="32"/>
      <c r="H12" s="32"/>
    </row>
    <row r="13" ht="21.95" customHeight="1" spans="1:8">
      <c r="A13" s="28"/>
      <c r="B13" s="29" t="s">
        <v>8</v>
      </c>
      <c r="C13" s="38">
        <v>45706</v>
      </c>
      <c r="D13" s="30"/>
      <c r="E13" s="30"/>
      <c r="F13" s="30"/>
      <c r="G13" s="30"/>
      <c r="H13" s="29"/>
    </row>
    <row r="14" ht="21.95" customHeight="1" spans="1:8">
      <c r="A14" s="39"/>
      <c r="B14" s="39"/>
      <c r="C14" s="39"/>
      <c r="D14" s="39"/>
      <c r="E14" s="39"/>
      <c r="F14" s="39"/>
      <c r="G14" s="39"/>
      <c r="H14" s="39"/>
    </row>
    <row r="15" ht="54" customHeight="1"/>
    <row r="16" ht="24.95" customHeight="1"/>
    <row r="17" ht="24.95" customHeight="1"/>
  </sheetData>
  <mergeCells count="17">
    <mergeCell ref="A1:G1"/>
    <mergeCell ref="A2:G2"/>
    <mergeCell ref="A3:H3"/>
    <mergeCell ref="A4:H4"/>
    <mergeCell ref="C5:G5"/>
    <mergeCell ref="C6:D6"/>
    <mergeCell ref="E6:F6"/>
    <mergeCell ref="C7:G7"/>
    <mergeCell ref="C8:D8"/>
    <mergeCell ref="E8:F8"/>
    <mergeCell ref="C9:F9"/>
    <mergeCell ref="C10:D10"/>
    <mergeCell ref="E10:F10"/>
    <mergeCell ref="C11:G11"/>
    <mergeCell ref="C12:D12"/>
    <mergeCell ref="E12:F12"/>
    <mergeCell ref="C13:G13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abSelected="1" zoomScale="115" zoomScaleNormal="115" workbookViewId="0">
      <selection activeCell="I3" sqref="I3"/>
    </sheetView>
  </sheetViews>
  <sheetFormatPr defaultColWidth="9.81666666666667" defaultRowHeight="14.25" outlineLevelCol="6"/>
  <cols>
    <col min="1" max="1" width="6.475" style="1" customWidth="1"/>
    <col min="2" max="2" width="15.975" style="1" customWidth="1"/>
    <col min="3" max="3" width="4.88333333333333" style="1" customWidth="1"/>
    <col min="4" max="4" width="8.36666666666667" style="1" customWidth="1"/>
    <col min="5" max="5" width="5.54166666666667" style="2" customWidth="1"/>
    <col min="6" max="6" width="7.39166666666667" style="3" customWidth="1"/>
    <col min="7" max="7" width="29.45" style="4" customWidth="1"/>
    <col min="8" max="16383" width="9.81666666666667" style="1"/>
  </cols>
  <sheetData>
    <row r="1" ht="29.1" customHeight="1" spans="1:7">
      <c r="A1" s="5" t="s">
        <v>9</v>
      </c>
      <c r="B1" s="5"/>
      <c r="C1" s="5"/>
      <c r="D1" s="5"/>
      <c r="E1" s="5"/>
      <c r="F1" s="6"/>
      <c r="G1" s="7"/>
    </row>
    <row r="2" ht="29.1" customHeight="1" spans="1:7">
      <c r="A2" s="8" t="s">
        <v>10</v>
      </c>
      <c r="B2" s="8"/>
      <c r="C2" s="8"/>
      <c r="D2" s="8"/>
      <c r="E2" s="8"/>
      <c r="F2" s="8"/>
      <c r="G2" s="9"/>
    </row>
    <row r="3" ht="21.95" customHeight="1" spans="1:7">
      <c r="A3" s="10" t="s">
        <v>11</v>
      </c>
      <c r="B3" s="10" t="s">
        <v>12</v>
      </c>
      <c r="C3" s="10" t="s">
        <v>13</v>
      </c>
      <c r="D3" s="11" t="s">
        <v>14</v>
      </c>
      <c r="E3" s="12" t="s">
        <v>15</v>
      </c>
      <c r="F3" s="13" t="s">
        <v>16</v>
      </c>
      <c r="G3" s="14" t="s">
        <v>17</v>
      </c>
    </row>
    <row r="4" ht="21.95" customHeight="1" spans="1:7">
      <c r="A4" s="15"/>
      <c r="B4" s="15"/>
      <c r="C4" s="15"/>
      <c r="D4" s="16"/>
      <c r="E4" s="12"/>
      <c r="F4" s="17"/>
      <c r="G4" s="18"/>
    </row>
    <row r="5" ht="22" customHeight="1" spans="1:7">
      <c r="A5" s="19">
        <v>1</v>
      </c>
      <c r="B5" s="19" t="s">
        <v>18</v>
      </c>
      <c r="C5" s="20" t="s">
        <v>19</v>
      </c>
      <c r="D5" s="19">
        <v>174</v>
      </c>
      <c r="E5" s="19"/>
      <c r="F5" s="21"/>
      <c r="G5" s="22" t="s">
        <v>20</v>
      </c>
    </row>
    <row r="6" ht="22" customHeight="1" spans="1:7">
      <c r="A6" s="19">
        <v>2</v>
      </c>
      <c r="B6" s="22" t="s">
        <v>21</v>
      </c>
      <c r="C6" s="20" t="s">
        <v>22</v>
      </c>
      <c r="D6" s="19">
        <v>58</v>
      </c>
      <c r="E6" s="19"/>
      <c r="F6" s="21"/>
      <c r="G6" s="22" t="s">
        <v>23</v>
      </c>
    </row>
    <row r="7" ht="22" customHeight="1" spans="1:7">
      <c r="A7" s="19">
        <v>3</v>
      </c>
      <c r="B7" s="22" t="s">
        <v>24</v>
      </c>
      <c r="C7" s="20" t="s">
        <v>25</v>
      </c>
      <c r="D7" s="19">
        <v>10</v>
      </c>
      <c r="E7" s="19"/>
      <c r="F7" s="21"/>
      <c r="G7" s="22" t="s">
        <v>26</v>
      </c>
    </row>
    <row r="8" ht="22" customHeight="1" spans="1:7">
      <c r="A8" s="19">
        <v>4</v>
      </c>
      <c r="B8" s="19" t="s">
        <v>27</v>
      </c>
      <c r="C8" s="20" t="s">
        <v>28</v>
      </c>
      <c r="D8" s="19">
        <f>0.08*58</f>
        <v>4.64</v>
      </c>
      <c r="E8" s="19"/>
      <c r="F8" s="21"/>
      <c r="G8" s="22" t="s">
        <v>29</v>
      </c>
    </row>
    <row r="9" ht="22" customHeight="1" spans="1:7">
      <c r="A9" s="19">
        <v>5</v>
      </c>
      <c r="B9" s="19" t="s">
        <v>30</v>
      </c>
      <c r="C9" s="20" t="s">
        <v>19</v>
      </c>
      <c r="D9" s="19">
        <f>58*0.2</f>
        <v>11.6</v>
      </c>
      <c r="E9" s="19"/>
      <c r="F9" s="21"/>
      <c r="G9" s="22" t="s">
        <v>31</v>
      </c>
    </row>
    <row r="10" ht="22" customHeight="1" spans="1:7">
      <c r="A10" s="19">
        <v>6</v>
      </c>
      <c r="B10" s="19" t="s">
        <v>32</v>
      </c>
      <c r="C10" s="20" t="s">
        <v>28</v>
      </c>
      <c r="D10" s="19">
        <v>17.4</v>
      </c>
      <c r="E10" s="19"/>
      <c r="F10" s="21"/>
      <c r="G10" s="22" t="s">
        <v>33</v>
      </c>
    </row>
    <row r="11" ht="22" customHeight="1" spans="1:7">
      <c r="A11" s="19">
        <v>7</v>
      </c>
      <c r="B11" s="19" t="s">
        <v>34</v>
      </c>
      <c r="C11" s="20" t="s">
        <v>19</v>
      </c>
      <c r="D11" s="19">
        <v>58</v>
      </c>
      <c r="E11" s="19"/>
      <c r="F11" s="21"/>
      <c r="G11" s="22" t="s">
        <v>31</v>
      </c>
    </row>
    <row r="12" ht="22" customHeight="1" spans="1:7">
      <c r="A12" s="19">
        <v>8</v>
      </c>
      <c r="B12" s="19" t="s">
        <v>35</v>
      </c>
      <c r="C12" s="20" t="s">
        <v>36</v>
      </c>
      <c r="D12" s="19">
        <v>1.23</v>
      </c>
      <c r="E12" s="19"/>
      <c r="F12" s="21"/>
      <c r="G12" s="22" t="s">
        <v>37</v>
      </c>
    </row>
    <row r="13" ht="22" customHeight="1" spans="1:7">
      <c r="A13" s="19">
        <v>9</v>
      </c>
      <c r="B13" s="19" t="s">
        <v>38</v>
      </c>
      <c r="C13" s="20" t="s">
        <v>19</v>
      </c>
      <c r="D13" s="19">
        <v>156.6</v>
      </c>
      <c r="E13" s="19"/>
      <c r="F13" s="21"/>
      <c r="G13" s="23" t="s">
        <v>39</v>
      </c>
    </row>
    <row r="14" ht="22" customHeight="1" spans="1:7">
      <c r="A14" s="19">
        <v>10</v>
      </c>
      <c r="B14" s="19" t="s">
        <v>40</v>
      </c>
      <c r="C14" s="20" t="s">
        <v>19</v>
      </c>
      <c r="D14" s="19">
        <v>156.6</v>
      </c>
      <c r="E14" s="19"/>
      <c r="F14" s="21"/>
      <c r="G14" s="23"/>
    </row>
    <row r="15" ht="22" customHeight="1" spans="1:7">
      <c r="A15" s="19">
        <v>11</v>
      </c>
      <c r="B15" s="19" t="s">
        <v>41</v>
      </c>
      <c r="C15" s="20" t="s">
        <v>28</v>
      </c>
      <c r="D15" s="19">
        <v>13.8</v>
      </c>
      <c r="E15" s="19"/>
      <c r="F15" s="21"/>
      <c r="G15" s="23" t="s">
        <v>42</v>
      </c>
    </row>
    <row r="16" ht="22" customHeight="1" spans="1:7">
      <c r="A16" s="19">
        <v>12</v>
      </c>
      <c r="B16" s="19" t="s">
        <v>43</v>
      </c>
      <c r="C16" s="20" t="s">
        <v>19</v>
      </c>
      <c r="D16" s="19">
        <v>77.76</v>
      </c>
      <c r="E16" s="19"/>
      <c r="F16" s="21"/>
      <c r="G16" s="23"/>
    </row>
    <row r="17" ht="22" customHeight="1" spans="1:7">
      <c r="A17" s="19">
        <v>13</v>
      </c>
      <c r="B17" s="19" t="s">
        <v>44</v>
      </c>
      <c r="C17" s="20" t="s">
        <v>19</v>
      </c>
      <c r="D17" s="19">
        <f>D14</f>
        <v>156.6</v>
      </c>
      <c r="E17" s="19"/>
      <c r="F17" s="21"/>
      <c r="G17" s="23" t="s">
        <v>45</v>
      </c>
    </row>
    <row r="18" ht="22" customHeight="1" spans="1:7">
      <c r="A18" s="19">
        <v>14</v>
      </c>
      <c r="B18" s="19" t="s">
        <v>46</v>
      </c>
      <c r="C18" s="20" t="s">
        <v>19</v>
      </c>
      <c r="D18" s="19">
        <f>D16</f>
        <v>77.76</v>
      </c>
      <c r="E18" s="19"/>
      <c r="F18" s="21"/>
      <c r="G18" s="23" t="s">
        <v>47</v>
      </c>
    </row>
    <row r="19" ht="22" customHeight="1" spans="1:7">
      <c r="A19" s="19">
        <v>15</v>
      </c>
      <c r="B19" s="19" t="s">
        <v>48</v>
      </c>
      <c r="C19" s="20" t="s">
        <v>19</v>
      </c>
      <c r="D19" s="19">
        <f>D17</f>
        <v>156.6</v>
      </c>
      <c r="E19" s="19"/>
      <c r="F19" s="21"/>
      <c r="G19" s="23" t="s">
        <v>47</v>
      </c>
    </row>
    <row r="20" ht="22" customHeight="1" spans="1:7">
      <c r="A20" s="19">
        <v>16</v>
      </c>
      <c r="B20" s="19" t="s">
        <v>49</v>
      </c>
      <c r="C20" s="20" t="s">
        <v>22</v>
      </c>
      <c r="D20" s="19">
        <v>58</v>
      </c>
      <c r="E20" s="19"/>
      <c r="F20" s="21"/>
      <c r="G20" s="22"/>
    </row>
    <row r="21" ht="28" customHeight="1" spans="1:7">
      <c r="A21" s="19">
        <v>17</v>
      </c>
      <c r="B21" s="19" t="s">
        <v>50</v>
      </c>
      <c r="C21" s="20" t="s">
        <v>22</v>
      </c>
      <c r="D21" s="19">
        <v>58</v>
      </c>
      <c r="E21" s="19"/>
      <c r="F21" s="21"/>
      <c r="G21" s="22" t="s">
        <v>51</v>
      </c>
    </row>
    <row r="22" ht="22" customHeight="1" spans="1:7">
      <c r="A22" s="19">
        <v>18</v>
      </c>
      <c r="B22" s="19" t="s">
        <v>52</v>
      </c>
      <c r="C22" s="20" t="s">
        <v>53</v>
      </c>
      <c r="D22" s="19">
        <v>12</v>
      </c>
      <c r="E22" s="19"/>
      <c r="F22" s="21"/>
      <c r="G22" s="22"/>
    </row>
    <row r="23" ht="22" customHeight="1" spans="1:7">
      <c r="A23" s="19">
        <v>19</v>
      </c>
      <c r="B23" s="19" t="s">
        <v>54</v>
      </c>
      <c r="C23" s="20" t="s">
        <v>22</v>
      </c>
      <c r="D23" s="19">
        <v>180</v>
      </c>
      <c r="E23" s="19"/>
      <c r="F23" s="21"/>
      <c r="G23" s="22"/>
    </row>
    <row r="24" ht="22" customHeight="1" spans="1:7">
      <c r="A24" s="19">
        <v>20</v>
      </c>
      <c r="B24" s="19" t="s">
        <v>55</v>
      </c>
      <c r="C24" s="20" t="s">
        <v>22</v>
      </c>
      <c r="D24" s="19">
        <v>180</v>
      </c>
      <c r="E24" s="19"/>
      <c r="F24" s="21"/>
      <c r="G24" s="22" t="s">
        <v>56</v>
      </c>
    </row>
    <row r="25" ht="22" customHeight="1" spans="1:7">
      <c r="A25" s="19">
        <v>21</v>
      </c>
      <c r="B25" s="19" t="s">
        <v>57</v>
      </c>
      <c r="C25" s="20" t="s">
        <v>53</v>
      </c>
      <c r="D25" s="19">
        <v>1</v>
      </c>
      <c r="E25" s="19"/>
      <c r="F25" s="21"/>
      <c r="G25" s="22"/>
    </row>
    <row r="26" ht="22" customHeight="1" spans="1:7">
      <c r="A26" s="19">
        <v>22</v>
      </c>
      <c r="B26" s="19" t="s">
        <v>58</v>
      </c>
      <c r="C26" s="20" t="s">
        <v>22</v>
      </c>
      <c r="D26" s="19">
        <v>30</v>
      </c>
      <c r="E26" s="19"/>
      <c r="F26" s="21"/>
      <c r="G26" s="22" t="s">
        <v>59</v>
      </c>
    </row>
    <row r="27" ht="22" customHeight="1" spans="1:7">
      <c r="A27" s="19">
        <v>23</v>
      </c>
      <c r="B27" s="19" t="s">
        <v>60</v>
      </c>
      <c r="C27" s="20" t="s">
        <v>22</v>
      </c>
      <c r="D27" s="19">
        <v>30</v>
      </c>
      <c r="E27" s="19"/>
      <c r="F27" s="21"/>
      <c r="G27" s="22" t="s">
        <v>61</v>
      </c>
    </row>
    <row r="28" ht="22" customHeight="1" spans="1:7">
      <c r="A28" s="19">
        <v>24</v>
      </c>
      <c r="B28" s="19" t="s">
        <v>62</v>
      </c>
      <c r="C28" s="20" t="s">
        <v>63</v>
      </c>
      <c r="D28" s="19">
        <v>4</v>
      </c>
      <c r="E28" s="19"/>
      <c r="F28" s="21"/>
      <c r="G28" s="22"/>
    </row>
    <row r="29" ht="22" customHeight="1" spans="1:7">
      <c r="A29" s="19"/>
      <c r="B29" s="19" t="s">
        <v>64</v>
      </c>
      <c r="C29" s="20"/>
      <c r="D29" s="19"/>
      <c r="E29" s="19"/>
      <c r="F29" s="21"/>
      <c r="G29" s="22"/>
    </row>
    <row r="30" ht="24" customHeight="1" spans="1:7">
      <c r="A30" s="19"/>
      <c r="B30" s="19" t="s">
        <v>65</v>
      </c>
      <c r="C30" s="24"/>
      <c r="D30" s="19"/>
      <c r="E30" s="19"/>
      <c r="F30" s="21"/>
      <c r="G30" s="22"/>
    </row>
    <row r="31" ht="24" customHeight="1" spans="1:7">
      <c r="A31" s="19"/>
      <c r="B31" s="19" t="s">
        <v>66</v>
      </c>
      <c r="C31" s="24"/>
      <c r="D31" s="19"/>
      <c r="E31" s="19"/>
      <c r="F31" s="21"/>
      <c r="G31" s="22"/>
    </row>
    <row r="32" ht="24" customHeight="1" spans="1:7">
      <c r="A32" s="19"/>
      <c r="B32" s="19" t="s">
        <v>67</v>
      </c>
      <c r="C32" s="20"/>
      <c r="D32" s="19"/>
      <c r="E32" s="19"/>
      <c r="F32" s="21"/>
      <c r="G32" s="22"/>
    </row>
    <row r="33" ht="54" customHeight="1"/>
    <row r="34" ht="24.95" customHeight="1"/>
    <row r="35" ht="24.95" customHeight="1"/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5" right="0.75" top="1" bottom="1" header="0.5" footer="0.5"/>
  <pageSetup paperSize="9" orientation="landscape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封面1</vt:lpstr>
      <vt:lpstr>预算1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陈俊强</cp:lastModifiedBy>
  <dcterms:created xsi:type="dcterms:W3CDTF">2023-05-12T11:15:00Z</dcterms:created>
  <dcterms:modified xsi:type="dcterms:W3CDTF">2025-03-27T03:10:21Z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B29B264C14BB46269161837C974FBF53_12</vt:lpwstr>
  </property>
</Properties>
</file>